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1-4.09.2026 1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C13" i="1" l="1"/>
  <c r="C12" i="1"/>
  <c r="C10" i="1"/>
  <c r="E15" i="1"/>
  <c r="E14" i="1"/>
  <c r="E13" i="1"/>
  <c r="E12" i="1"/>
  <c r="E11" i="1"/>
  <c r="E10" i="1"/>
  <c r="E9" i="1"/>
  <c r="C5" i="1"/>
  <c r="C4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<sst xmlns="http://schemas.openxmlformats.org/spreadsheetml/2006/main" count="58" uniqueCount="45">
  <si>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</si>
  <si>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</si>
  <si>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</si>
  <si>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</si>
  <si>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</si>
  <si>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</si>
  <si>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</si>
  <si>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</si>
  <si>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</si>
  <si>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</si>
  <si>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</si>
  <si>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</si>
  <si>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гор.напиток</t>
  </si>
  <si>
    <t>Обед</t>
  </si>
  <si>
    <t>1 блюдо</t>
  </si>
  <si>
    <t>фрукты</t>
  </si>
  <si>
    <t>2 блюдо</t>
  </si>
  <si>
    <t>Школа</t>
  </si>
  <si>
    <t>Отд./корп</t>
  </si>
  <si>
    <t>День</t>
  </si>
  <si>
    <t>Младшие</t>
  </si>
  <si>
    <t>гор.блюдо</t>
  </si>
  <si>
    <t>МАОУ ПМО СО "СОШ№13 с УИОП"</t>
  </si>
  <si>
    <t>Хлеб пшеничный</t>
  </si>
  <si>
    <t>хлеб бел.</t>
  </si>
  <si>
    <t>хлеб черн.</t>
  </si>
  <si>
    <t>хлеб</t>
  </si>
  <si>
    <t>булочное</t>
  </si>
  <si>
    <t xml:space="preserve">Омлет натуральный </t>
  </si>
  <si>
    <t xml:space="preserve">Чай с сахаром </t>
  </si>
  <si>
    <t>Батон витаминизированный</t>
  </si>
  <si>
    <t>Фрукты</t>
  </si>
  <si>
    <t>Печенье</t>
  </si>
  <si>
    <t>пром</t>
  </si>
  <si>
    <t>ТТК</t>
  </si>
  <si>
    <t>закуска</t>
  </si>
  <si>
    <t>гарнир</t>
  </si>
  <si>
    <t>Салат из свежих овощей с растительным маслом</t>
  </si>
  <si>
    <t xml:space="preserve">Суп картофельный с макаронными изделиями </t>
  </si>
  <si>
    <t>Биточки (котлеты) из рыбы</t>
  </si>
  <si>
    <t>Рис с овощами</t>
  </si>
  <si>
    <t xml:space="preserve">Компот из смеси сухофруктов </t>
  </si>
  <si>
    <t>ТК 6/1*</t>
  </si>
  <si>
    <t>ТК 12/7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</si>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</sst>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/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2" fontId="5" fillId="2" borderId="2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topLeftCell="E1" workbookViewId="0">
      <selection activeCell="J4" sqref="J4:J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6" ht="12.95" customHeight="1" x14ac:dyDescent="0.2">
      <c r="A1" s="2" t="s">
        <v>17</v>
      </c>
      <c r="B1" s="16" t="s">
        <v>22</v>
      </c>
      <c r="C1" s="16"/>
      <c r="D1" s="16"/>
      <c r="E1" s="2" t="s">
        <v>18</v>
      </c>
      <c r="I1" s="2" t="s">
        <v>19</v>
      </c>
      <c r="J1" s="3">
        <v>46268</v>
      </c>
    </row>
    <row r="2" spans="1:16" s="1" customFormat="1" ht="9" customHeight="1" x14ac:dyDescent="0.2">
      <c r="E2" s="17" t="s">
        <v>20</v>
      </c>
      <c r="F2" s="17"/>
      <c r="G2" s="17"/>
      <c r="H2" s="17"/>
      <c r="I2" s="17"/>
      <c r="J2" s="17"/>
    </row>
    <row r="3" spans="1:16" s="1" customFormat="1" ht="1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6" s="14" customFormat="1" ht="12.95" customHeight="1" x14ac:dyDescent="0.25">
      <c r="A4" s="7" t="s">
        <v>10</v>
      </c>
      <c r="B4" s="9" t="s">
        <v>21</v>
      </c>
      <c r="C4" s="11" t="str">
        <f>"234, сб.2024"</f>
        <v>234, сб.2024</v>
      </c>
      <c r="D4" s="12" t="s">
        <v>28</v>
      </c>
      <c r="E4" s="13" t="str">
        <f>"150"</f>
        <v>150</v>
      </c>
      <c r="F4" s="7"/>
      <c r="G4" s="13">
        <v>254.585682580645</v>
      </c>
      <c r="H4" s="13">
        <v>14.1</v>
      </c>
      <c r="I4" s="13">
        <v>14.87</v>
      </c>
      <c r="J4" s="13">
        <v>2.52</v>
      </c>
      <c r="K4" s="18"/>
      <c r="L4" s="18"/>
      <c r="M4" s="18"/>
      <c r="N4" s="18"/>
      <c r="O4" s="18"/>
      <c r="P4" s="18"/>
    </row>
    <row r="5" spans="1:16" s="14" customFormat="1" ht="12.95" customHeight="1" x14ac:dyDescent="0.25">
      <c r="A5" s="7" t="s">
        <v>10</v>
      </c>
      <c r="B5" s="9" t="s">
        <v>12</v>
      </c>
      <c r="C5" s="11" t="str">
        <f>"300, сб.2024"</f>
        <v>300, сб.2024</v>
      </c>
      <c r="D5" s="12" t="s">
        <v>29</v>
      </c>
      <c r="E5" s="13" t="str">
        <f>"200"</f>
        <v>200</v>
      </c>
      <c r="F5" s="7"/>
      <c r="G5" s="13">
        <v>36.005279999999999</v>
      </c>
      <c r="H5" s="13">
        <v>0.19</v>
      </c>
      <c r="I5" s="13">
        <v>0.04</v>
      </c>
      <c r="J5" s="13">
        <v>9.2200000000000006</v>
      </c>
      <c r="K5" s="18"/>
      <c r="L5" s="18"/>
      <c r="M5" s="18"/>
      <c r="N5" s="18"/>
      <c r="O5" s="18"/>
      <c r="P5" s="18"/>
    </row>
    <row r="6" spans="1:16" s="14" customFormat="1" ht="12.95" customHeight="1" x14ac:dyDescent="0.25">
      <c r="A6" s="7" t="s">
        <v>10</v>
      </c>
      <c r="B6" s="9" t="s">
        <v>26</v>
      </c>
      <c r="C6" s="15" t="s">
        <v>33</v>
      </c>
      <c r="D6" s="12" t="s">
        <v>30</v>
      </c>
      <c r="E6" s="13" t="str">
        <f>"30"</f>
        <v>30</v>
      </c>
      <c r="F6" s="7"/>
      <c r="G6" s="13">
        <v>80.855999999999995</v>
      </c>
      <c r="H6" s="13">
        <v>2.31</v>
      </c>
      <c r="I6" s="13">
        <v>0.9</v>
      </c>
      <c r="J6" s="13">
        <v>17.989999999999998</v>
      </c>
      <c r="K6" s="18"/>
      <c r="L6" s="18"/>
      <c r="M6" s="18"/>
      <c r="N6" s="18"/>
      <c r="O6" s="18"/>
      <c r="P6" s="18"/>
    </row>
    <row r="7" spans="1:16" s="14" customFormat="1" ht="12.95" customHeight="1" x14ac:dyDescent="0.25">
      <c r="A7" s="7" t="s">
        <v>10</v>
      </c>
      <c r="B7" s="9" t="s">
        <v>15</v>
      </c>
      <c r="C7" s="15" t="s">
        <v>34</v>
      </c>
      <c r="D7" s="12" t="s">
        <v>31</v>
      </c>
      <c r="E7" s="13" t="str">
        <f>"100"</f>
        <v>100</v>
      </c>
      <c r="F7" s="7"/>
      <c r="G7" s="13">
        <v>48.68</v>
      </c>
      <c r="H7" s="13">
        <v>0.4</v>
      </c>
      <c r="I7" s="13">
        <v>0.4</v>
      </c>
      <c r="J7" s="13">
        <v>18.600000000000001</v>
      </c>
      <c r="K7" s="18"/>
      <c r="L7" s="18"/>
      <c r="M7" s="18"/>
      <c r="N7" s="18"/>
      <c r="O7" s="18"/>
      <c r="P7" s="18"/>
    </row>
    <row r="8" spans="1:16" s="14" customFormat="1" ht="12.95" customHeight="1" x14ac:dyDescent="0.25">
      <c r="A8" s="7" t="s">
        <v>10</v>
      </c>
      <c r="B8" s="9" t="s">
        <v>27</v>
      </c>
      <c r="C8" s="15" t="s">
        <v>33</v>
      </c>
      <c r="D8" s="12" t="s">
        <v>32</v>
      </c>
      <c r="E8" s="13" t="str">
        <f>"30"</f>
        <v>30</v>
      </c>
      <c r="F8" s="7"/>
      <c r="G8" s="13">
        <v>126.678</v>
      </c>
      <c r="H8" s="13">
        <v>2.25</v>
      </c>
      <c r="I8" s="13">
        <v>2.54</v>
      </c>
      <c r="J8" s="13">
        <v>23.01</v>
      </c>
      <c r="K8" s="18"/>
      <c r="L8" s="18"/>
      <c r="M8" s="18"/>
      <c r="N8" s="18"/>
      <c r="O8" s="18"/>
      <c r="P8" s="18"/>
    </row>
    <row r="9" spans="1:16" s="14" customFormat="1" ht="12.95" customHeight="1" x14ac:dyDescent="0.25">
      <c r="A9" s="7" t="s">
        <v>13</v>
      </c>
      <c r="B9" s="9" t="s">
        <v>35</v>
      </c>
      <c r="C9" s="11" t="s">
        <v>42</v>
      </c>
      <c r="D9" s="12" t="s">
        <v>37</v>
      </c>
      <c r="E9" s="13" t="str">
        <f>"60"</f>
        <v>60</v>
      </c>
      <c r="F9" s="7"/>
      <c r="G9" s="13">
        <v>55.615098000000003</v>
      </c>
      <c r="H9" s="13">
        <v>0.92</v>
      </c>
      <c r="I9" s="13">
        <v>3.58</v>
      </c>
      <c r="J9" s="13">
        <v>5.59</v>
      </c>
      <c r="K9" s="18"/>
      <c r="L9" s="18"/>
      <c r="M9" s="18"/>
      <c r="N9" s="18"/>
      <c r="O9" s="18"/>
      <c r="P9" s="18"/>
    </row>
    <row r="10" spans="1:16" s="14" customFormat="1" ht="12.95" customHeight="1" x14ac:dyDescent="0.25">
      <c r="A10" s="7" t="s">
        <v>13</v>
      </c>
      <c r="B10" s="9" t="s">
        <v>14</v>
      </c>
      <c r="C10" s="11" t="str">
        <f>"61, сб.2024"</f>
        <v>61, сб.2024</v>
      </c>
      <c r="D10" s="12" t="s">
        <v>38</v>
      </c>
      <c r="E10" s="13" t="str">
        <f>"200"</f>
        <v>200</v>
      </c>
      <c r="F10" s="7"/>
      <c r="G10" s="13">
        <v>122.59803943183999</v>
      </c>
      <c r="H10" s="13">
        <v>3.4</v>
      </c>
      <c r="I10" s="13">
        <v>4.99</v>
      </c>
      <c r="J10" s="13">
        <v>17.73</v>
      </c>
      <c r="K10" s="18"/>
      <c r="L10" s="18"/>
      <c r="M10" s="18"/>
      <c r="N10" s="18"/>
      <c r="O10" s="18"/>
      <c r="P10" s="18"/>
    </row>
    <row r="11" spans="1:16" s="14" customFormat="1" ht="12.95" customHeight="1" x14ac:dyDescent="0.25">
      <c r="A11" s="7" t="s">
        <v>13</v>
      </c>
      <c r="B11" s="9" t="s">
        <v>16</v>
      </c>
      <c r="C11" s="11" t="s">
        <v>43</v>
      </c>
      <c r="D11" s="12" t="s">
        <v>39</v>
      </c>
      <c r="E11" s="13" t="str">
        <f>"100"</f>
        <v>100</v>
      </c>
      <c r="F11" s="7"/>
      <c r="G11" s="13">
        <v>183.31281999999999</v>
      </c>
      <c r="H11" s="13">
        <v>15.23</v>
      </c>
      <c r="I11" s="13">
        <v>6.86</v>
      </c>
      <c r="J11" s="13">
        <v>8.02</v>
      </c>
      <c r="K11" s="18"/>
      <c r="L11" s="18"/>
      <c r="M11" s="18"/>
      <c r="N11" s="18"/>
      <c r="O11" s="18"/>
      <c r="P11" s="18"/>
    </row>
    <row r="12" spans="1:16" s="9" customFormat="1" ht="11.45" customHeight="1" x14ac:dyDescent="0.25">
      <c r="A12" s="7" t="s">
        <v>13</v>
      </c>
      <c r="B12" s="9" t="s">
        <v>36</v>
      </c>
      <c r="C12" s="11" t="str">
        <f>"8.3, сб.2024"</f>
        <v>8.3, сб.2024</v>
      </c>
      <c r="D12" s="12" t="s">
        <v>40</v>
      </c>
      <c r="E12" s="13" t="str">
        <f>"150"</f>
        <v>150</v>
      </c>
      <c r="F12" s="8"/>
      <c r="G12" s="13">
        <v>208.93306340850501</v>
      </c>
      <c r="H12" s="13">
        <v>3.15</v>
      </c>
      <c r="I12" s="13">
        <v>8.7100000000000009</v>
      </c>
      <c r="J12" s="13">
        <v>30.14</v>
      </c>
      <c r="K12" s="19"/>
      <c r="L12" s="19"/>
      <c r="M12" s="19"/>
      <c r="N12" s="19"/>
      <c r="O12" s="19"/>
      <c r="P12" s="19"/>
    </row>
    <row r="13" spans="1:16" s="9" customFormat="1" ht="11.45" customHeight="1" x14ac:dyDescent="0.25">
      <c r="A13" s="7" t="s">
        <v>13</v>
      </c>
      <c r="B13" s="9" t="s">
        <v>12</v>
      </c>
      <c r="C13" s="11" t="str">
        <f>"310, сб.2024"</f>
        <v>310, сб.2024</v>
      </c>
      <c r="D13" s="12" t="s">
        <v>41</v>
      </c>
      <c r="E13" s="13" t="str">
        <f>"200"</f>
        <v>200</v>
      </c>
      <c r="F13" s="8"/>
      <c r="G13" s="13">
        <v>115.41722888</v>
      </c>
      <c r="H13" s="13">
        <v>0.53</v>
      </c>
      <c r="I13" s="13">
        <v>0.06</v>
      </c>
      <c r="J13" s="13">
        <v>30.27</v>
      </c>
      <c r="K13" s="19"/>
      <c r="L13" s="19"/>
      <c r="M13" s="19"/>
      <c r="N13" s="19"/>
      <c r="O13" s="19"/>
      <c r="P13" s="19"/>
    </row>
    <row r="14" spans="1:16" s="9" customFormat="1" ht="11.45" customHeight="1" x14ac:dyDescent="0.25">
      <c r="A14" s="8" t="s">
        <v>13</v>
      </c>
      <c r="B14" s="9" t="s">
        <v>24</v>
      </c>
      <c r="C14" s="11" t="s">
        <v>44</v>
      </c>
      <c r="D14" s="12" t="s">
        <v>23</v>
      </c>
      <c r="E14" s="13" t="str">
        <f>"30"</f>
        <v>30</v>
      </c>
      <c r="F14" s="10"/>
      <c r="G14" s="13">
        <v>73.650000000000006</v>
      </c>
      <c r="H14" s="13">
        <v>2.37</v>
      </c>
      <c r="I14" s="13">
        <v>0.3</v>
      </c>
      <c r="J14" s="13">
        <v>15.48</v>
      </c>
      <c r="K14" s="19"/>
      <c r="L14" s="19"/>
      <c r="M14" s="19"/>
      <c r="N14" s="19"/>
      <c r="O14" s="19"/>
      <c r="P14" s="19"/>
    </row>
    <row r="15" spans="1:16" s="9" customFormat="1" ht="11.45" customHeight="1" x14ac:dyDescent="0.25">
      <c r="A15" s="8" t="s">
        <v>13</v>
      </c>
      <c r="B15" s="9" t="s">
        <v>25</v>
      </c>
      <c r="C15" s="11" t="s">
        <v>44</v>
      </c>
      <c r="D15" s="12" t="s">
        <v>11</v>
      </c>
      <c r="E15" s="13" t="str">
        <f>"20"</f>
        <v>20</v>
      </c>
      <c r="F15" s="14"/>
      <c r="G15" s="13">
        <v>38.676000000000002</v>
      </c>
      <c r="H15" s="13">
        <v>1.32</v>
      </c>
      <c r="I15" s="13">
        <v>0.24</v>
      </c>
      <c r="J15" s="13">
        <v>8.34</v>
      </c>
      <c r="K15" s="19"/>
      <c r="L15" s="19"/>
      <c r="M15" s="19"/>
      <c r="N15" s="19"/>
      <c r="O15" s="19"/>
      <c r="P15" s="19"/>
    </row>
    <row r="17" spans="2:2" ht="11.45" customHeight="1" x14ac:dyDescent="0.2">
      <c r="B17" s="4"/>
    </row>
    <row r="18" spans="2:2" ht="11.45" customHeight="1" x14ac:dyDescent="0.2">
      <c r="B18" s="4"/>
    </row>
    <row r="19" spans="2:2" ht="11.45" customHeight="1" x14ac:dyDescent="0.2">
      <c r="B19" s="5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2026-08-28T09:29:20Z</dcterms:modified>
</cp:coreProperties>
</file>